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kertillycomsa.sharepoint.com/sites/Bankruptcy-PGS/Shared Documents/FRP Voting/إرسال إلى شركة التصويت/"/>
    </mc:Choice>
  </mc:AlternateContent>
  <xr:revisionPtr revIDLastSave="616" documentId="8_{0F3AD62D-B6F9-4AE7-8D19-4F64BE8B7B6B}" xr6:coauthVersionLast="47" xr6:coauthVersionMax="47" xr10:uidLastSave="{B80123FA-50D1-40BC-B9F5-CCD22F213D29}"/>
  <bookViews>
    <workbookView xWindow="11424" yWindow="0" windowWidth="11712" windowHeight="13776" xr2:uid="{78D2562B-8A8A-4AAC-911B-8C4B5982AF9B}"/>
  </bookViews>
  <sheets>
    <sheet name="جميع الدائنين" sheetId="1" r:id="rId1"/>
    <sheet name="البنوك" sheetId="3" r:id="rId2"/>
    <sheet name="الشركات" sheetId="4" r:id="rId3"/>
    <sheet name="الحكومة" sheetId="5" r:id="rId4"/>
  </sheets>
  <definedNames>
    <definedName name="_xlnm._FilterDatabase" localSheetId="0" hidden="1">'جميع الدائنين'!$A$1:$L$16</definedName>
    <definedName name="_xlnm.Print_Area" localSheetId="0">'جميع الدائنين'!$C$1:$K$16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J11" i="4"/>
  <c r="K3" i="4" l="1"/>
  <c r="J6" i="3"/>
  <c r="K4" i="3"/>
  <c r="K5" i="3"/>
  <c r="K3" i="3"/>
  <c r="K2" i="3"/>
  <c r="K6" i="3" s="1"/>
  <c r="J16" i="1"/>
  <c r="K8" i="1" s="1"/>
  <c r="K7" i="1" l="1"/>
  <c r="K5" i="1"/>
  <c r="K15" i="1"/>
  <c r="K13" i="1"/>
  <c r="K12" i="1"/>
  <c r="K11" i="1"/>
  <c r="K10" i="1"/>
  <c r="K6" i="1"/>
  <c r="K4" i="1"/>
  <c r="K14" i="1"/>
  <c r="K9" i="1"/>
  <c r="K2" i="4"/>
  <c r="K11" i="4" l="1"/>
  <c r="K2" i="1"/>
  <c r="K3" i="1"/>
  <c r="K16" i="1" l="1"/>
</calcChain>
</file>

<file path=xl/sharedStrings.xml><?xml version="1.0" encoding="utf-8"?>
<sst xmlns="http://schemas.openxmlformats.org/spreadsheetml/2006/main" count="189" uniqueCount="75">
  <si>
    <t>B1</t>
  </si>
  <si>
    <t>شركة الراجحي المصرفية للاستثمار</t>
  </si>
  <si>
    <t>B2</t>
  </si>
  <si>
    <t>مصرف الانماء</t>
  </si>
  <si>
    <t>B3</t>
  </si>
  <si>
    <t>البنك السعودي الفرنسي</t>
  </si>
  <si>
    <t>B10</t>
  </si>
  <si>
    <t>البنك السعودي الأول</t>
  </si>
  <si>
    <t>C1</t>
  </si>
  <si>
    <t>الشركة العربيه للجلفنه</t>
  </si>
  <si>
    <t>C2</t>
  </si>
  <si>
    <t>شركة الاتفاق للصناعات الحديدية مساهمة مقفلة</t>
  </si>
  <si>
    <t>C3</t>
  </si>
  <si>
    <t>شركة الرياض للحديد</t>
  </si>
  <si>
    <t>C4</t>
  </si>
  <si>
    <t>شركة ركائز الجبيل المحدودة</t>
  </si>
  <si>
    <t>C8</t>
  </si>
  <si>
    <t>تي اس اي للصناعات المعدنية ذ.م.م</t>
  </si>
  <si>
    <t>C9</t>
  </si>
  <si>
    <t>شركة الاتصالات السعودية</t>
  </si>
  <si>
    <t>C10</t>
  </si>
  <si>
    <t>شركة مدار النواه للكيماويات</t>
  </si>
  <si>
    <t>C11</t>
  </si>
  <si>
    <t>يو سونج كوربوريشن</t>
  </si>
  <si>
    <t>655-85-00582</t>
  </si>
  <si>
    <t>C12</t>
  </si>
  <si>
    <t>شركة مرسانا لتأجير السيارات</t>
  </si>
  <si>
    <t>G1</t>
  </si>
  <si>
    <t>وزارة الموارد البشرية والتنمية الاجتماعية</t>
  </si>
  <si>
    <t>رقم الهوية/ السجل التجاري (ID / CR)</t>
  </si>
  <si>
    <t>المبلغ المعتمد من المحكمة</t>
  </si>
  <si>
    <t>رقم المطالبة</t>
  </si>
  <si>
    <t>رقم الملف</t>
  </si>
  <si>
    <t>اسم الدائن</t>
  </si>
  <si>
    <t>النسبة</t>
  </si>
  <si>
    <t>أسم المفوض</t>
  </si>
  <si>
    <t>هوية/إقامة الشخص المفوض</t>
  </si>
  <si>
    <t>البريد الإلكتروني</t>
  </si>
  <si>
    <t>رقم الجوال</t>
  </si>
  <si>
    <t>نوع الدائن</t>
  </si>
  <si>
    <t>بنك</t>
  </si>
  <si>
    <t>حكومة</t>
  </si>
  <si>
    <t>شركة</t>
  </si>
  <si>
    <t>عبدالرحمن يحى سليم السليم</t>
  </si>
  <si>
    <t>ayman@agc.com.sa</t>
  </si>
  <si>
    <t>امجاد فهد محمد العميريني</t>
  </si>
  <si>
    <t>afalomayrini@alinma.com</t>
  </si>
  <si>
    <t>ندى طلعت سالم بنتن</t>
  </si>
  <si>
    <t>n.bantan@tamimi.com</t>
  </si>
  <si>
    <t>عبدالله محمد لفاء الثعلي الروقي</t>
  </si>
  <si>
    <t>bankruptcy.team@bsf.sa</t>
  </si>
  <si>
    <t>وليد محمد سلمى العازمي العتيبي</t>
  </si>
  <si>
    <t>waleed.otaibi@hrsd.gov.sa</t>
  </si>
  <si>
    <t>ناجيه بدر حسين الطويرقي</t>
  </si>
  <si>
    <t>najya.altawirqi@altuwairqi.com</t>
  </si>
  <si>
    <t>faaed.logman@nawahchem.com</t>
  </si>
  <si>
    <t>عبدالعزيز محمد عبدالعزيز العقيل</t>
  </si>
  <si>
    <t>alaqeelam@alrajhibank.com.sa</t>
  </si>
  <si>
    <t>هادي علي مسعود آل مفرش اليامي</t>
  </si>
  <si>
    <t>هادي علي آل مفرش اليامي</t>
  </si>
  <si>
    <t>أحمد معتوق حسن جنه</t>
  </si>
  <si>
    <t>ahmed.m.jannah@sab.com</t>
  </si>
  <si>
    <t>مجدي أحمد عمر بالبيد</t>
  </si>
  <si>
    <t>majdi.balubaid@serviceequipment.com.sa</t>
  </si>
  <si>
    <t>عبدالله عبدالعزيز عبدالكريم الغزي</t>
  </si>
  <si>
    <t>aalghazi@stc.com.sa</t>
  </si>
  <si>
    <t>falsuliman@alarifi.sa</t>
  </si>
  <si>
    <t>فهد سلمان احمد السليمان</t>
  </si>
  <si>
    <t>مجدي احمد عمر بالبيد</t>
  </si>
  <si>
    <t>ابراهيم احمد بشار</t>
  </si>
  <si>
    <t>ibrahim.b@tsim-industries.com</t>
  </si>
  <si>
    <t>00971521965710</t>
  </si>
  <si>
    <t>سلطان راشد عبدالعزيز البوعينين</t>
  </si>
  <si>
    <t>a.sultan@alkhatergroup.com</t>
  </si>
  <si>
    <t>784-1981-0946104-0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</si>
</sst>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b/>
      <u val="singleAccounting"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F8CBAD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2"/>
    </xf>
    <xf numFmtId="43" fontId="0" fillId="0" borderId="1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 readingOrder="2"/>
    </xf>
    <xf numFmtId="43" fontId="0" fillId="0" borderId="0" xfId="0" applyNumberFormat="1"/>
    <xf numFmtId="43" fontId="3" fillId="0" borderId="0" xfId="0" applyNumberFormat="1" applyFont="1"/>
    <xf numFmtId="9" fontId="4" fillId="0" borderId="0" xfId="0" applyNumberFormat="1" applyFont="1"/>
    <xf numFmtId="10" fontId="0" fillId="0" borderId="1" xfId="2" applyNumberFormat="1" applyFont="1" applyBorder="1"/>
    <xf numFmtId="0" fontId="2" fillId="3" borderId="3" xfId="0" applyFont="1" applyFill="1" applyBorder="1" applyAlignment="1">
      <alignment horizontal="center" vertical="center" wrapText="1" readingOrder="2"/>
    </xf>
    <xf numFmtId="0" fontId="5" fillId="0" borderId="1" xfId="3" applyBorder="1" applyAlignment="1">
      <alignment horizontal="center" vertical="center"/>
    </xf>
    <xf numFmtId="9" fontId="0" fillId="0" borderId="1" xfId="2" applyFont="1" applyBorder="1"/>
    <xf numFmtId="0" fontId="2" fillId="3" borderId="5" xfId="0" applyFont="1" applyFill="1" applyBorder="1" applyAlignment="1">
      <alignment horizontal="center" vertical="center" wrapText="1" readingOrder="2"/>
    </xf>
    <xf numFmtId="43" fontId="0" fillId="0" borderId="4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 readingOrder="2"/>
    </xf>
    <xf numFmtId="10" fontId="4" fillId="0" borderId="0" xfId="0" applyNumberFormat="1" applyFont="1"/>
    <xf numFmtId="9" fontId="0" fillId="0" borderId="0" xfId="2" applyFont="1"/>
    <xf numFmtId="43" fontId="0" fillId="0" borderId="0" xfId="1" applyFont="1"/>
    <xf numFmtId="49" fontId="0" fillId="0" borderId="1" xfId="0" applyNumberFormat="1" applyBorder="1" applyAlignment="1">
      <alignment horizontal="center" vertical="center"/>
    </xf>
    <xf numFmtId="0" fontId="5" fillId="0" borderId="1" xfId="3" applyFill="1" applyBorder="1" applyAlignment="1">
      <alignment horizontal="center" vertical="center"/>
    </xf>
    <xf numFmtId="10" fontId="0" fillId="0" borderId="1" xfId="2" applyNumberFormat="1" applyFont="1" applyFill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aqeelam@alrajhibank.com.sa" TargetMode="External"/><Relationship Id="rId13" Type="http://schemas.openxmlformats.org/officeDocument/2006/relationships/hyperlink" Target="mailto:ibrahim.b@tsim-industries.com" TargetMode="External"/><Relationship Id="rId3" Type="http://schemas.openxmlformats.org/officeDocument/2006/relationships/hyperlink" Target="mailto:n.bantan@tamimi.com" TargetMode="External"/><Relationship Id="rId7" Type="http://schemas.openxmlformats.org/officeDocument/2006/relationships/hyperlink" Target="mailto:faaed.logman@nawahchem.com" TargetMode="External"/><Relationship Id="rId12" Type="http://schemas.openxmlformats.org/officeDocument/2006/relationships/hyperlink" Target="mailto:falsuliman@alarifi.sa" TargetMode="External"/><Relationship Id="rId2" Type="http://schemas.openxmlformats.org/officeDocument/2006/relationships/hyperlink" Target="mailto:afalomayrini@alinma.com" TargetMode="External"/><Relationship Id="rId1" Type="http://schemas.openxmlformats.org/officeDocument/2006/relationships/hyperlink" Target="mailto:ayman@agc.com.sa" TargetMode="External"/><Relationship Id="rId6" Type="http://schemas.openxmlformats.org/officeDocument/2006/relationships/hyperlink" Target="mailto:najya.altawirqi@altuwairqi.com" TargetMode="External"/><Relationship Id="rId11" Type="http://schemas.openxmlformats.org/officeDocument/2006/relationships/hyperlink" Target="mailto:aalghazi@stc.com.sa" TargetMode="External"/><Relationship Id="rId5" Type="http://schemas.openxmlformats.org/officeDocument/2006/relationships/hyperlink" Target="mailto:waleed.otaibi@hrsd.gov.sa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ajdi.balubaid@serviceequipment.com.sa" TargetMode="External"/><Relationship Id="rId4" Type="http://schemas.openxmlformats.org/officeDocument/2006/relationships/hyperlink" Target="mailto:bankruptcy.team@bsf.sa" TargetMode="External"/><Relationship Id="rId9" Type="http://schemas.openxmlformats.org/officeDocument/2006/relationships/hyperlink" Target="mailto:ahmed.m.jannah@sab.com" TargetMode="External"/><Relationship Id="rId14" Type="http://schemas.openxmlformats.org/officeDocument/2006/relationships/hyperlink" Target="mailto:a.sultan@alkhatergroup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laqeelam@alrajhibank.com.sa" TargetMode="External"/><Relationship Id="rId2" Type="http://schemas.openxmlformats.org/officeDocument/2006/relationships/hyperlink" Target="mailto:bankruptcy.team@bsf.sa" TargetMode="External"/><Relationship Id="rId1" Type="http://schemas.openxmlformats.org/officeDocument/2006/relationships/hyperlink" Target="mailto:afalomayrini@alinma.com" TargetMode="External"/><Relationship Id="rId4" Type="http://schemas.openxmlformats.org/officeDocument/2006/relationships/hyperlink" Target="mailto:ahmed.m.jannah@sab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brahim.b@tsim-industries.com" TargetMode="External"/><Relationship Id="rId3" Type="http://schemas.openxmlformats.org/officeDocument/2006/relationships/hyperlink" Target="mailto:najya.altawirqi@altuwairqi.com" TargetMode="External"/><Relationship Id="rId7" Type="http://schemas.openxmlformats.org/officeDocument/2006/relationships/hyperlink" Target="mailto:falsuliman@alarifi.sa" TargetMode="External"/><Relationship Id="rId2" Type="http://schemas.openxmlformats.org/officeDocument/2006/relationships/hyperlink" Target="mailto:n.bantan@tamimi.com" TargetMode="External"/><Relationship Id="rId1" Type="http://schemas.openxmlformats.org/officeDocument/2006/relationships/hyperlink" Target="mailto:ayman@agc.com.sa" TargetMode="External"/><Relationship Id="rId6" Type="http://schemas.openxmlformats.org/officeDocument/2006/relationships/hyperlink" Target="mailto:aalghazi@stc.com.sa" TargetMode="External"/><Relationship Id="rId5" Type="http://schemas.openxmlformats.org/officeDocument/2006/relationships/hyperlink" Target="mailto:majdi.balubaid@serviceequipment.com.sa" TargetMode="External"/><Relationship Id="rId4" Type="http://schemas.openxmlformats.org/officeDocument/2006/relationships/hyperlink" Target="mailto:faaed.logman@nawahchem.com" TargetMode="External"/><Relationship Id="rId9" Type="http://schemas.openxmlformats.org/officeDocument/2006/relationships/hyperlink" Target="mailto:a.sultan@alkhatergroup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waleed.otaibi@hrsd.gov.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0630D-6A37-4B3E-A6EF-583BD3C47708}">
  <dimension ref="A1:K19"/>
  <sheetViews>
    <sheetView showGridLines="0" tabSelected="1" topLeftCell="E1" zoomScale="99" zoomScaleNormal="99" workbookViewId="0">
      <selection activeCell="H11" sqref="H11"/>
    </sheetView>
  </sheetViews>
  <sheetFormatPr defaultRowHeight="14.4" x14ac:dyDescent="0.3"/>
  <cols>
    <col min="1" max="1" width="10" customWidth="1"/>
    <col min="2" max="2" width="7.88671875" bestFit="1" customWidth="1"/>
    <col min="3" max="3" width="7.6640625" bestFit="1" customWidth="1"/>
    <col min="4" max="4" width="43.6640625" bestFit="1" customWidth="1"/>
    <col min="5" max="5" width="14.109375" bestFit="1" customWidth="1"/>
    <col min="6" max="6" width="23.44140625" bestFit="1" customWidth="1"/>
    <col min="7" max="7" width="18.44140625" bestFit="1" customWidth="1"/>
    <col min="8" max="8" width="36.44140625" bestFit="1" customWidth="1"/>
    <col min="9" max="9" width="15.21875" bestFit="1" customWidth="1"/>
    <col min="10" max="10" width="16.88671875" bestFit="1" customWidth="1"/>
    <col min="11" max="11" width="8.109375" bestFit="1" customWidth="1"/>
    <col min="12" max="12" width="16" bestFit="1" customWidth="1"/>
  </cols>
  <sheetData>
    <row r="1" spans="1:11" ht="59.4" customHeight="1" x14ac:dyDescent="0.3">
      <c r="A1" s="2" t="s">
        <v>31</v>
      </c>
      <c r="B1" s="2" t="s">
        <v>39</v>
      </c>
      <c r="C1" s="2" t="s">
        <v>32</v>
      </c>
      <c r="D1" s="2" t="s">
        <v>33</v>
      </c>
      <c r="E1" s="2" t="s">
        <v>29</v>
      </c>
      <c r="F1" s="2" t="s">
        <v>35</v>
      </c>
      <c r="G1" s="2" t="s">
        <v>36</v>
      </c>
      <c r="H1" s="2" t="s">
        <v>37</v>
      </c>
      <c r="I1" s="2" t="s">
        <v>38</v>
      </c>
      <c r="J1" s="12" t="s">
        <v>30</v>
      </c>
      <c r="K1" s="14" t="s">
        <v>34</v>
      </c>
    </row>
    <row r="2" spans="1:11" x14ac:dyDescent="0.3">
      <c r="A2" s="1">
        <v>1</v>
      </c>
      <c r="B2" s="1" t="s">
        <v>40</v>
      </c>
      <c r="C2" s="1" t="s">
        <v>0</v>
      </c>
      <c r="D2" s="1" t="s">
        <v>1</v>
      </c>
      <c r="E2" s="1">
        <v>1010000096</v>
      </c>
      <c r="F2" s="1" t="s">
        <v>56</v>
      </c>
      <c r="G2" s="1">
        <v>1073193037</v>
      </c>
      <c r="H2" s="10" t="s">
        <v>57</v>
      </c>
      <c r="I2" s="1">
        <v>565862233</v>
      </c>
      <c r="J2" s="13">
        <v>165358055.72</v>
      </c>
      <c r="K2" s="8">
        <f t="shared" ref="K2:K15" si="0">J2/J$16</f>
        <v>0.25121716825579399</v>
      </c>
    </row>
    <row r="3" spans="1:11" x14ac:dyDescent="0.3">
      <c r="A3" s="1">
        <v>2</v>
      </c>
      <c r="B3" s="1" t="s">
        <v>40</v>
      </c>
      <c r="C3" s="1" t="s">
        <v>2</v>
      </c>
      <c r="D3" s="1" t="s">
        <v>3</v>
      </c>
      <c r="E3" s="1">
        <v>1010250808</v>
      </c>
      <c r="F3" s="1" t="s">
        <v>45</v>
      </c>
      <c r="G3" s="1">
        <v>1078679360</v>
      </c>
      <c r="H3" s="10" t="s">
        <v>46</v>
      </c>
      <c r="I3" s="1">
        <v>542611111</v>
      </c>
      <c r="J3" s="13">
        <v>50716430.43</v>
      </c>
      <c r="K3" s="8">
        <f t="shared" si="0"/>
        <v>7.7049999053209597E-2</v>
      </c>
    </row>
    <row r="4" spans="1:11" x14ac:dyDescent="0.3">
      <c r="A4" s="1">
        <v>3</v>
      </c>
      <c r="B4" s="1" t="s">
        <v>40</v>
      </c>
      <c r="C4" s="1" t="s">
        <v>4</v>
      </c>
      <c r="D4" s="1" t="s">
        <v>5</v>
      </c>
      <c r="E4" s="1">
        <v>1010073368</v>
      </c>
      <c r="F4" s="1" t="s">
        <v>49</v>
      </c>
      <c r="G4" s="1">
        <v>1099065722</v>
      </c>
      <c r="H4" s="10" t="s">
        <v>50</v>
      </c>
      <c r="I4" s="1">
        <v>551833600</v>
      </c>
      <c r="J4" s="13">
        <v>100726299.56</v>
      </c>
      <c r="K4" s="8">
        <f t="shared" si="0"/>
        <v>0.15302656791753447</v>
      </c>
    </row>
    <row r="5" spans="1:11" x14ac:dyDescent="0.3">
      <c r="A5" s="1">
        <v>10</v>
      </c>
      <c r="B5" s="1" t="s">
        <v>40</v>
      </c>
      <c r="C5" s="1" t="s">
        <v>6</v>
      </c>
      <c r="D5" s="1" t="s">
        <v>7</v>
      </c>
      <c r="E5" s="1">
        <v>1010025779</v>
      </c>
      <c r="F5" s="1" t="s">
        <v>60</v>
      </c>
      <c r="G5" s="1">
        <v>1041861186</v>
      </c>
      <c r="H5" s="10" t="s">
        <v>61</v>
      </c>
      <c r="I5" s="1">
        <v>554621111</v>
      </c>
      <c r="J5" s="13">
        <v>328643709.66000003</v>
      </c>
      <c r="K5" s="8">
        <f t="shared" si="0"/>
        <v>0.49928587843137545</v>
      </c>
    </row>
    <row r="6" spans="1:11" x14ac:dyDescent="0.3">
      <c r="A6" s="1">
        <v>11</v>
      </c>
      <c r="B6" s="1" t="s">
        <v>41</v>
      </c>
      <c r="C6" s="1" t="s">
        <v>27</v>
      </c>
      <c r="D6" s="1" t="s">
        <v>28</v>
      </c>
      <c r="E6" s="1">
        <v>2321448563</v>
      </c>
      <c r="F6" s="1" t="s">
        <v>51</v>
      </c>
      <c r="G6" s="1">
        <v>1086633565</v>
      </c>
      <c r="H6" s="10" t="s">
        <v>52</v>
      </c>
      <c r="I6" s="1">
        <v>501211005</v>
      </c>
      <c r="J6" s="13">
        <v>20000</v>
      </c>
      <c r="K6" s="8">
        <f t="shared" si="0"/>
        <v>3.0384630148431207E-5</v>
      </c>
    </row>
    <row r="7" spans="1:11" x14ac:dyDescent="0.3">
      <c r="A7" s="1">
        <v>12</v>
      </c>
      <c r="B7" s="1" t="s">
        <v>42</v>
      </c>
      <c r="C7" s="1" t="s">
        <v>8</v>
      </c>
      <c r="D7" s="1" t="s">
        <v>9</v>
      </c>
      <c r="E7" s="1">
        <v>2050046047</v>
      </c>
      <c r="F7" s="1" t="s">
        <v>43</v>
      </c>
      <c r="G7" s="1">
        <v>1030034597</v>
      </c>
      <c r="H7" s="10" t="s">
        <v>44</v>
      </c>
      <c r="I7" s="1">
        <v>505193699</v>
      </c>
      <c r="J7" s="13">
        <v>825081.92</v>
      </c>
      <c r="K7" s="8">
        <f t="shared" si="0"/>
        <v>1.2534904490678754E-3</v>
      </c>
    </row>
    <row r="8" spans="1:11" x14ac:dyDescent="0.3">
      <c r="A8" s="1">
        <v>13</v>
      </c>
      <c r="B8" s="1" t="s">
        <v>42</v>
      </c>
      <c r="C8" s="1" t="s">
        <v>10</v>
      </c>
      <c r="D8" s="1" t="s">
        <v>11</v>
      </c>
      <c r="E8" s="1">
        <v>2050019125</v>
      </c>
      <c r="F8" s="1" t="s">
        <v>53</v>
      </c>
      <c r="G8" s="1">
        <v>1087234785</v>
      </c>
      <c r="H8" s="10" t="s">
        <v>54</v>
      </c>
      <c r="I8" s="1">
        <v>548649999</v>
      </c>
      <c r="J8" s="13">
        <v>830660</v>
      </c>
      <c r="K8" s="8">
        <f t="shared" si="0"/>
        <v>1.2619648439547934E-3</v>
      </c>
    </row>
    <row r="9" spans="1:11" x14ac:dyDescent="0.3">
      <c r="A9" s="1">
        <v>14</v>
      </c>
      <c r="B9" s="1" t="s">
        <v>42</v>
      </c>
      <c r="C9" s="1" t="s">
        <v>12</v>
      </c>
      <c r="D9" s="1" t="s">
        <v>13</v>
      </c>
      <c r="E9" s="1">
        <v>1010167449</v>
      </c>
      <c r="F9" s="1" t="s">
        <v>67</v>
      </c>
      <c r="G9" s="1">
        <v>1088059611</v>
      </c>
      <c r="H9" s="10" t="s">
        <v>66</v>
      </c>
      <c r="I9" s="1">
        <v>503308288</v>
      </c>
      <c r="J9" s="13">
        <v>1492610</v>
      </c>
      <c r="K9" s="8">
        <f t="shared" si="0"/>
        <v>2.2676201402924952E-3</v>
      </c>
    </row>
    <row r="10" spans="1:11" x14ac:dyDescent="0.3">
      <c r="A10" s="1">
        <v>15</v>
      </c>
      <c r="B10" s="1" t="s">
        <v>42</v>
      </c>
      <c r="C10" s="1" t="s">
        <v>14</v>
      </c>
      <c r="D10" s="1" t="s">
        <v>15</v>
      </c>
      <c r="E10" s="1">
        <v>2055000028</v>
      </c>
      <c r="F10" s="1" t="s">
        <v>72</v>
      </c>
      <c r="G10" s="1">
        <v>1014529000</v>
      </c>
      <c r="H10" s="19" t="s">
        <v>73</v>
      </c>
      <c r="I10" s="1">
        <v>535502558</v>
      </c>
      <c r="J10" s="13">
        <v>120234.8</v>
      </c>
      <c r="K10" s="20">
        <f t="shared" si="0"/>
        <v>1.8266449644852983E-4</v>
      </c>
    </row>
    <row r="11" spans="1:11" x14ac:dyDescent="0.3">
      <c r="A11" s="1">
        <v>19</v>
      </c>
      <c r="B11" s="1" t="s">
        <v>42</v>
      </c>
      <c r="C11" s="1" t="s">
        <v>16</v>
      </c>
      <c r="D11" s="1" t="s">
        <v>17</v>
      </c>
      <c r="E11" s="1">
        <v>300107</v>
      </c>
      <c r="F11" s="1" t="s">
        <v>69</v>
      </c>
      <c r="G11" s="1" t="s">
        <v>74</v>
      </c>
      <c r="H11" s="10" t="s">
        <v>70</v>
      </c>
      <c r="I11" s="18" t="s">
        <v>71</v>
      </c>
      <c r="J11" s="13">
        <v>357780</v>
      </c>
      <c r="K11" s="8">
        <f t="shared" si="0"/>
        <v>5.435506487252859E-4</v>
      </c>
    </row>
    <row r="12" spans="1:11" x14ac:dyDescent="0.3">
      <c r="A12" s="1">
        <v>20</v>
      </c>
      <c r="B12" s="1" t="s">
        <v>42</v>
      </c>
      <c r="C12" s="1" t="s">
        <v>18</v>
      </c>
      <c r="D12" s="1" t="s">
        <v>19</v>
      </c>
      <c r="E12" s="1">
        <v>1010150269</v>
      </c>
      <c r="F12" s="1" t="s">
        <v>64</v>
      </c>
      <c r="G12" s="1">
        <v>1016378042</v>
      </c>
      <c r="H12" s="10" t="s">
        <v>65</v>
      </c>
      <c r="I12" s="1">
        <v>503224424</v>
      </c>
      <c r="J12" s="13">
        <v>2957.69</v>
      </c>
      <c r="K12" s="8">
        <f t="shared" si="0"/>
        <v>4.4934158371856753E-6</v>
      </c>
    </row>
    <row r="13" spans="1:11" x14ac:dyDescent="0.3">
      <c r="A13" s="1">
        <v>21</v>
      </c>
      <c r="B13" s="1" t="s">
        <v>42</v>
      </c>
      <c r="C13" s="1" t="s">
        <v>20</v>
      </c>
      <c r="D13" s="1" t="s">
        <v>21</v>
      </c>
      <c r="E13" s="1">
        <v>2055004829</v>
      </c>
      <c r="F13" s="1" t="s">
        <v>58</v>
      </c>
      <c r="G13" s="1">
        <v>1015570409</v>
      </c>
      <c r="H13" s="10" t="s">
        <v>55</v>
      </c>
      <c r="I13" s="1">
        <v>505903751</v>
      </c>
      <c r="J13" s="13">
        <v>15027</v>
      </c>
      <c r="K13" s="8">
        <f t="shared" si="0"/>
        <v>2.2829491862023788E-5</v>
      </c>
    </row>
    <row r="14" spans="1:11" x14ac:dyDescent="0.3">
      <c r="A14" s="1">
        <v>22</v>
      </c>
      <c r="B14" s="1" t="s">
        <v>42</v>
      </c>
      <c r="C14" s="1" t="s">
        <v>22</v>
      </c>
      <c r="D14" s="1" t="s">
        <v>23</v>
      </c>
      <c r="E14" s="1" t="s">
        <v>24</v>
      </c>
      <c r="F14" s="1" t="s">
        <v>47</v>
      </c>
      <c r="G14" s="1">
        <v>1106118589</v>
      </c>
      <c r="H14" s="10" t="s">
        <v>48</v>
      </c>
      <c r="I14" s="1">
        <v>544889715</v>
      </c>
      <c r="J14" s="13">
        <v>9085093.1900000013</v>
      </c>
      <c r="K14" s="8">
        <f t="shared" si="0"/>
        <v>1.3802359822109055E-2</v>
      </c>
    </row>
    <row r="15" spans="1:11" x14ac:dyDescent="0.3">
      <c r="A15" s="1">
        <v>23</v>
      </c>
      <c r="B15" s="1" t="s">
        <v>42</v>
      </c>
      <c r="C15" s="1" t="s">
        <v>25</v>
      </c>
      <c r="D15" s="1" t="s">
        <v>26</v>
      </c>
      <c r="E15" s="1">
        <v>4030112227</v>
      </c>
      <c r="F15" s="1" t="s">
        <v>68</v>
      </c>
      <c r="G15" s="1">
        <v>1095091763</v>
      </c>
      <c r="H15" s="10" t="s">
        <v>63</v>
      </c>
      <c r="I15" s="1">
        <v>506612323</v>
      </c>
      <c r="J15" s="13">
        <v>33588.300000000003</v>
      </c>
      <c r="K15" s="8">
        <f t="shared" si="0"/>
        <v>5.1028403640727599E-5</v>
      </c>
    </row>
    <row r="16" spans="1:11" ht="16.2" x14ac:dyDescent="0.45">
      <c r="J16" s="6">
        <f>SUM(J2:J15)</f>
        <v>658227528.2700001</v>
      </c>
      <c r="K16" s="7">
        <f>SUM(K2:K15)</f>
        <v>0.99999999999999989</v>
      </c>
    </row>
    <row r="17" spans="8:10" x14ac:dyDescent="0.3">
      <c r="J17" s="5"/>
    </row>
    <row r="18" spans="8:10" x14ac:dyDescent="0.3">
      <c r="H18" s="17"/>
    </row>
    <row r="19" spans="8:10" x14ac:dyDescent="0.3">
      <c r="H19" s="5"/>
      <c r="J19" s="16"/>
    </row>
  </sheetData>
  <conditionalFormatting sqref="D13">
    <cfRule type="duplicateValues" dxfId="53" priority="4"/>
    <cfRule type="duplicateValues" dxfId="52" priority="5"/>
    <cfRule type="duplicateValues" dxfId="51" priority="6"/>
  </conditionalFormatting>
  <conditionalFormatting sqref="D14:D15">
    <cfRule type="duplicateValues" dxfId="50" priority="2"/>
    <cfRule type="duplicateValues" dxfId="49" priority="3"/>
  </conditionalFormatting>
  <conditionalFormatting sqref="D7:I10">
    <cfRule type="duplicateValues" dxfId="48" priority="36"/>
  </conditionalFormatting>
  <conditionalFormatting sqref="D11:I11 D7:D10">
    <cfRule type="duplicateValues" dxfId="47" priority="16"/>
    <cfRule type="duplicateValues" dxfId="46" priority="17"/>
  </conditionalFormatting>
  <conditionalFormatting sqref="D11:I11">
    <cfRule type="duplicateValues" dxfId="45" priority="13"/>
  </conditionalFormatting>
  <conditionalFormatting sqref="D12:I12">
    <cfRule type="duplicateValues" dxfId="44" priority="10"/>
    <cfRule type="duplicateValues" dxfId="43" priority="11"/>
    <cfRule type="duplicateValues" dxfId="42" priority="12"/>
  </conditionalFormatting>
  <conditionalFormatting sqref="D14:I15">
    <cfRule type="duplicateValues" dxfId="41" priority="1"/>
  </conditionalFormatting>
  <conditionalFormatting sqref="E5:I6">
    <cfRule type="duplicateValues" dxfId="40" priority="18"/>
  </conditionalFormatting>
  <conditionalFormatting sqref="E13:I13">
    <cfRule type="duplicateValues" dxfId="39" priority="7"/>
    <cfRule type="duplicateValues" dxfId="38" priority="8"/>
    <cfRule type="duplicateValues" dxfId="37" priority="9"/>
  </conditionalFormatting>
  <hyperlinks>
    <hyperlink ref="H7" r:id="rId1" xr:uid="{60D5D2AE-8FAA-4370-BB43-1AEC7E2D1C90}"/>
    <hyperlink ref="H3" r:id="rId2" xr:uid="{CD81E58F-6B1D-4133-B602-7E248D005543}"/>
    <hyperlink ref="H14" r:id="rId3" xr:uid="{558A3AAA-BA05-42D7-A1C7-4F85C269D238}"/>
    <hyperlink ref="H4" r:id="rId4" xr:uid="{76AE1567-06C1-4B4E-9FEB-50D4B7527CF6}"/>
    <hyperlink ref="H6" r:id="rId5" xr:uid="{C875E683-5B50-4EFB-90D3-7FCCF0B96B58}"/>
    <hyperlink ref="H8" r:id="rId6" xr:uid="{554E4B1E-3E75-4CCB-9B68-95E231829B3D}"/>
    <hyperlink ref="H13" r:id="rId7" xr:uid="{FC43AFC9-6592-4017-9371-29998539986D}"/>
    <hyperlink ref="H2" r:id="rId8" xr:uid="{DAD1109A-BF37-43D4-8533-91763E8F75E9}"/>
    <hyperlink ref="H5" r:id="rId9" xr:uid="{0FCB04C1-CA84-44A5-A5B6-A6E8D16602A2}"/>
    <hyperlink ref="H15" r:id="rId10" xr:uid="{40643EF6-8AEF-4037-99CD-E1CE4AF8977F}"/>
    <hyperlink ref="H12" r:id="rId11" xr:uid="{99413FA6-382F-43A5-99A9-A4F613CD4EC8}"/>
    <hyperlink ref="H9" r:id="rId12" xr:uid="{6675D11F-5698-428C-91F1-A0E61C0A4BC3}"/>
    <hyperlink ref="H11" r:id="rId13" xr:uid="{616D808E-DE41-49EE-AED5-DCDED826094A}"/>
    <hyperlink ref="H10" r:id="rId14" xr:uid="{F6F0F7A4-2736-434D-B8FC-8B7D5A1A8C8C}"/>
  </hyperlinks>
  <pageMargins left="0.7" right="0.7" top="0.75" bottom="0.75" header="0.3" footer="0.3"/>
  <pageSetup paperSize="8" scale="98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9C62-588D-4250-9226-1AFC39E66866}">
  <dimension ref="A1:K6"/>
  <sheetViews>
    <sheetView showGridLines="0" workbookViewId="0">
      <selection activeCell="A5" sqref="A5"/>
    </sheetView>
  </sheetViews>
  <sheetFormatPr defaultRowHeight="14.4" x14ac:dyDescent="0.3"/>
  <cols>
    <col min="1" max="1" width="8.5546875" bestFit="1" customWidth="1"/>
    <col min="3" max="3" width="7.33203125" bestFit="1" customWidth="1"/>
    <col min="4" max="4" width="24.44140625" bestFit="1" customWidth="1"/>
    <col min="5" max="5" width="16.5546875" customWidth="1"/>
    <col min="6" max="6" width="22.44140625" bestFit="1" customWidth="1"/>
    <col min="7" max="7" width="11" bestFit="1" customWidth="1"/>
    <col min="8" max="8" width="27" bestFit="1" customWidth="1"/>
    <col min="9" max="9" width="10" bestFit="1" customWidth="1"/>
    <col min="10" max="10" width="15.109375" bestFit="1" customWidth="1"/>
    <col min="11" max="11" width="9.21875" customWidth="1"/>
  </cols>
  <sheetData>
    <row r="1" spans="1:11" ht="59.4" customHeight="1" x14ac:dyDescent="0.3">
      <c r="A1" s="2" t="s">
        <v>31</v>
      </c>
      <c r="B1" s="2" t="s">
        <v>39</v>
      </c>
      <c r="C1" s="2" t="s">
        <v>32</v>
      </c>
      <c r="D1" s="2" t="s">
        <v>33</v>
      </c>
      <c r="E1" s="2" t="s">
        <v>29</v>
      </c>
      <c r="F1" s="2" t="s">
        <v>35</v>
      </c>
      <c r="G1" s="2" t="s">
        <v>36</v>
      </c>
      <c r="H1" s="2" t="s">
        <v>37</v>
      </c>
      <c r="I1" s="2" t="s">
        <v>38</v>
      </c>
      <c r="J1" s="9" t="s">
        <v>30</v>
      </c>
      <c r="K1" s="4" t="s">
        <v>34</v>
      </c>
    </row>
    <row r="2" spans="1:11" x14ac:dyDescent="0.3">
      <c r="A2" s="1">
        <v>1</v>
      </c>
      <c r="B2" s="1" t="s">
        <v>40</v>
      </c>
      <c r="C2" s="1" t="s">
        <v>0</v>
      </c>
      <c r="D2" s="1" t="s">
        <v>1</v>
      </c>
      <c r="E2" s="1">
        <v>1010000096</v>
      </c>
      <c r="F2" s="1" t="s">
        <v>56</v>
      </c>
      <c r="G2" s="1">
        <v>1073193037</v>
      </c>
      <c r="H2" s="10" t="s">
        <v>57</v>
      </c>
      <c r="I2" s="1">
        <v>565862233</v>
      </c>
      <c r="J2" s="13">
        <v>165358055.72</v>
      </c>
      <c r="K2" s="8">
        <f>J2/$J$6</f>
        <v>0.25619252609042509</v>
      </c>
    </row>
    <row r="3" spans="1:11" x14ac:dyDescent="0.3">
      <c r="A3" s="1">
        <v>2</v>
      </c>
      <c r="B3" s="1" t="s">
        <v>40</v>
      </c>
      <c r="C3" s="1" t="s">
        <v>2</v>
      </c>
      <c r="D3" s="1" t="s">
        <v>3</v>
      </c>
      <c r="E3" s="1">
        <v>1010250808</v>
      </c>
      <c r="F3" s="1" t="s">
        <v>45</v>
      </c>
      <c r="G3" s="1">
        <v>1078679360</v>
      </c>
      <c r="H3" s="10" t="s">
        <v>46</v>
      </c>
      <c r="I3" s="1">
        <v>542611111</v>
      </c>
      <c r="J3" s="3">
        <v>50716430.43</v>
      </c>
      <c r="K3" s="8">
        <f t="shared" ref="K3:K5" si="0">J3/$J$6</f>
        <v>7.8575974841844268E-2</v>
      </c>
    </row>
    <row r="4" spans="1:11" x14ac:dyDescent="0.3">
      <c r="A4" s="1">
        <v>3</v>
      </c>
      <c r="B4" s="1" t="s">
        <v>40</v>
      </c>
      <c r="C4" s="1" t="s">
        <v>4</v>
      </c>
      <c r="D4" s="1" t="s">
        <v>5</v>
      </c>
      <c r="E4" s="1">
        <v>1010073368</v>
      </c>
      <c r="F4" s="1" t="s">
        <v>49</v>
      </c>
      <c r="G4" s="1">
        <v>1099065722</v>
      </c>
      <c r="H4" s="10" t="s">
        <v>50</v>
      </c>
      <c r="I4" s="1">
        <v>551833600</v>
      </c>
      <c r="J4" s="3">
        <v>100726299.56</v>
      </c>
      <c r="K4" s="8">
        <f>J4/$J$6</f>
        <v>0.15605726020214766</v>
      </c>
    </row>
    <row r="5" spans="1:11" x14ac:dyDescent="0.3">
      <c r="A5" s="1"/>
      <c r="B5" s="1" t="s">
        <v>40</v>
      </c>
      <c r="C5" s="1" t="s">
        <v>6</v>
      </c>
      <c r="D5" s="1" t="s">
        <v>7</v>
      </c>
      <c r="E5" s="1">
        <v>1010025779</v>
      </c>
      <c r="F5" s="1" t="s">
        <v>60</v>
      </c>
      <c r="G5" s="1">
        <v>1041861186</v>
      </c>
      <c r="H5" s="10" t="s">
        <v>61</v>
      </c>
      <c r="I5" s="1">
        <v>554621111</v>
      </c>
      <c r="J5" s="13">
        <v>328643709.66000003</v>
      </c>
      <c r="K5" s="8">
        <f t="shared" si="0"/>
        <v>0.50917423886558288</v>
      </c>
    </row>
    <row r="6" spans="1:11" ht="16.2" x14ac:dyDescent="0.45">
      <c r="J6" s="6">
        <f>SUM(J2:J5)</f>
        <v>645444495.37000012</v>
      </c>
      <c r="K6" s="15">
        <f>SUM(K2:K5)</f>
        <v>0.99999999999999989</v>
      </c>
    </row>
  </sheetData>
  <conditionalFormatting sqref="E5:I5">
    <cfRule type="duplicateValues" dxfId="36" priority="1"/>
  </conditionalFormatting>
  <hyperlinks>
    <hyperlink ref="H3" r:id="rId1" xr:uid="{E49A6B15-4424-41F5-AAB5-D3FACAC896D8}"/>
    <hyperlink ref="H4" r:id="rId2" xr:uid="{64C88A6E-F4C1-4739-AEFC-328F800F3F80}"/>
    <hyperlink ref="H2" r:id="rId3" xr:uid="{3CC2CC7E-4F84-4FDF-ADFC-297F76CBAFE8}"/>
    <hyperlink ref="H5" r:id="rId4" xr:uid="{C24CDF60-68FE-4194-820F-32444FBCF22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336F-5745-4AED-9DEE-38A064E1D88B}">
  <dimension ref="A1:K11"/>
  <sheetViews>
    <sheetView showGridLines="0" workbookViewId="0">
      <selection activeCell="L4" sqref="L4:L5"/>
    </sheetView>
  </sheetViews>
  <sheetFormatPr defaultRowHeight="14.4" x14ac:dyDescent="0.3"/>
  <cols>
    <col min="1" max="1" width="8.5546875" bestFit="1" customWidth="1"/>
    <col min="2" max="2" width="7.6640625" bestFit="1" customWidth="1"/>
    <col min="3" max="3" width="7.33203125" bestFit="1" customWidth="1"/>
    <col min="4" max="4" width="31.33203125" bestFit="1" customWidth="1"/>
    <col min="5" max="5" width="12.33203125" bestFit="1" customWidth="1"/>
    <col min="6" max="6" width="22.6640625" bestFit="1" customWidth="1"/>
    <col min="7" max="7" width="19.109375" customWidth="1"/>
    <col min="8" max="8" width="36.109375" bestFit="1" customWidth="1"/>
    <col min="9" max="9" width="15.109375" bestFit="1" customWidth="1"/>
    <col min="10" max="10" width="14.109375" bestFit="1" customWidth="1"/>
    <col min="11" max="11" width="8.109375" bestFit="1" customWidth="1"/>
    <col min="12" max="12" width="20.109375" bestFit="1" customWidth="1"/>
  </cols>
  <sheetData>
    <row r="1" spans="1:11" ht="59.4" customHeight="1" x14ac:dyDescent="0.3">
      <c r="A1" s="2" t="s">
        <v>31</v>
      </c>
      <c r="B1" s="2" t="s">
        <v>39</v>
      </c>
      <c r="C1" s="2" t="s">
        <v>32</v>
      </c>
      <c r="D1" s="2" t="s">
        <v>33</v>
      </c>
      <c r="E1" s="2" t="s">
        <v>29</v>
      </c>
      <c r="F1" s="2" t="s">
        <v>35</v>
      </c>
      <c r="G1" s="2" t="s">
        <v>36</v>
      </c>
      <c r="H1" s="2" t="s">
        <v>37</v>
      </c>
      <c r="I1" s="2" t="s">
        <v>38</v>
      </c>
      <c r="J1" s="9" t="s">
        <v>30</v>
      </c>
      <c r="K1" s="4" t="s">
        <v>34</v>
      </c>
    </row>
    <row r="2" spans="1:11" x14ac:dyDescent="0.3">
      <c r="A2" s="1"/>
      <c r="B2" s="1" t="s">
        <v>42</v>
      </c>
      <c r="C2" s="1" t="s">
        <v>8</v>
      </c>
      <c r="D2" s="1" t="s">
        <v>9</v>
      </c>
      <c r="E2" s="1">
        <v>2050046047</v>
      </c>
      <c r="F2" s="1" t="s">
        <v>43</v>
      </c>
      <c r="G2" s="1">
        <v>1030034597</v>
      </c>
      <c r="H2" s="10" t="s">
        <v>44</v>
      </c>
      <c r="I2" s="1">
        <v>505193699</v>
      </c>
      <c r="J2" s="3">
        <v>825081.92</v>
      </c>
      <c r="K2" s="8">
        <f>J2/$J$11</f>
        <v>6.4646226838449963E-2</v>
      </c>
    </row>
    <row r="3" spans="1:11" x14ac:dyDescent="0.3">
      <c r="A3" s="1"/>
      <c r="B3" s="1" t="s">
        <v>42</v>
      </c>
      <c r="C3" s="1" t="s">
        <v>10</v>
      </c>
      <c r="D3" s="1" t="s">
        <v>11</v>
      </c>
      <c r="E3" s="1">
        <v>2050019125</v>
      </c>
      <c r="F3" s="1" t="s">
        <v>53</v>
      </c>
      <c r="G3" s="1">
        <v>1087234785</v>
      </c>
      <c r="H3" s="10" t="s">
        <v>54</v>
      </c>
      <c r="I3" s="1">
        <v>548649999</v>
      </c>
      <c r="J3" s="3">
        <v>830660</v>
      </c>
      <c r="K3" s="8">
        <f t="shared" ref="K3:K10" si="0">J3/$J$11</f>
        <v>6.5083276561952591E-2</v>
      </c>
    </row>
    <row r="4" spans="1:11" x14ac:dyDescent="0.3">
      <c r="A4" s="1"/>
      <c r="B4" s="1" t="s">
        <v>42</v>
      </c>
      <c r="C4" s="1" t="s">
        <v>12</v>
      </c>
      <c r="D4" s="1" t="s">
        <v>13</v>
      </c>
      <c r="E4" s="1">
        <v>1010167449</v>
      </c>
      <c r="F4" s="1" t="s">
        <v>67</v>
      </c>
      <c r="G4" s="1">
        <v>1088059611</v>
      </c>
      <c r="H4" s="10" t="s">
        <v>66</v>
      </c>
      <c r="I4" s="1">
        <v>503308288</v>
      </c>
      <c r="J4" s="13">
        <v>1492610</v>
      </c>
      <c r="K4" s="8">
        <f t="shared" si="0"/>
        <v>0.11694790820448325</v>
      </c>
    </row>
    <row r="5" spans="1:11" x14ac:dyDescent="0.3">
      <c r="A5" s="1"/>
      <c r="B5" s="1" t="s">
        <v>42</v>
      </c>
      <c r="C5" s="1" t="s">
        <v>14</v>
      </c>
      <c r="D5" s="1" t="s">
        <v>15</v>
      </c>
      <c r="E5" s="1">
        <v>2055000028</v>
      </c>
      <c r="F5" s="1" t="s">
        <v>72</v>
      </c>
      <c r="G5" s="1">
        <v>1014529000</v>
      </c>
      <c r="H5" s="10" t="s">
        <v>73</v>
      </c>
      <c r="I5" s="1">
        <v>535502558</v>
      </c>
      <c r="J5" s="13">
        <v>120234.8</v>
      </c>
      <c r="K5" s="8">
        <f t="shared" si="0"/>
        <v>9.4205508159428148E-3</v>
      </c>
    </row>
    <row r="6" spans="1:11" x14ac:dyDescent="0.3">
      <c r="A6" s="1"/>
      <c r="B6" s="1" t="s">
        <v>42</v>
      </c>
      <c r="C6" s="1" t="s">
        <v>16</v>
      </c>
      <c r="D6" s="1" t="s">
        <v>17</v>
      </c>
      <c r="E6" s="1">
        <v>300107</v>
      </c>
      <c r="F6" s="1" t="s">
        <v>69</v>
      </c>
      <c r="G6" s="18">
        <v>784198109461040</v>
      </c>
      <c r="H6" s="10" t="s">
        <v>70</v>
      </c>
      <c r="I6" s="18" t="s">
        <v>71</v>
      </c>
      <c r="J6" s="13">
        <v>357780</v>
      </c>
      <c r="K6" s="8">
        <f t="shared" si="0"/>
        <v>2.8032521956438735E-2</v>
      </c>
    </row>
    <row r="7" spans="1:11" x14ac:dyDescent="0.3">
      <c r="A7" s="1"/>
      <c r="B7" s="1" t="s">
        <v>42</v>
      </c>
      <c r="C7" s="1" t="s">
        <v>18</v>
      </c>
      <c r="D7" s="1" t="s">
        <v>19</v>
      </c>
      <c r="E7" s="1">
        <v>1010150269</v>
      </c>
      <c r="F7" s="1" t="s">
        <v>64</v>
      </c>
      <c r="G7" s="1">
        <v>1016378042</v>
      </c>
      <c r="H7" s="10" t="s">
        <v>65</v>
      </c>
      <c r="I7" s="1">
        <v>503224424</v>
      </c>
      <c r="J7" s="13">
        <v>2957.69</v>
      </c>
      <c r="K7" s="8">
        <f t="shared" si="0"/>
        <v>2.317388055937707E-4</v>
      </c>
    </row>
    <row r="8" spans="1:11" x14ac:dyDescent="0.3">
      <c r="A8" s="1"/>
      <c r="B8" s="1" t="s">
        <v>42</v>
      </c>
      <c r="C8" s="1" t="s">
        <v>20</v>
      </c>
      <c r="D8" s="1" t="s">
        <v>21</v>
      </c>
      <c r="E8" s="1">
        <v>2055004829</v>
      </c>
      <c r="F8" s="1" t="s">
        <v>59</v>
      </c>
      <c r="G8" s="1">
        <v>1015570409</v>
      </c>
      <c r="H8" s="10" t="s">
        <v>55</v>
      </c>
      <c r="I8" s="1">
        <v>505903751</v>
      </c>
      <c r="J8" s="3">
        <v>15027</v>
      </c>
      <c r="K8" s="8">
        <f t="shared" si="0"/>
        <v>1.1773847264782964E-3</v>
      </c>
    </row>
    <row r="9" spans="1:11" x14ac:dyDescent="0.3">
      <c r="A9" s="1"/>
      <c r="B9" s="1" t="s">
        <v>42</v>
      </c>
      <c r="C9" s="1" t="s">
        <v>22</v>
      </c>
      <c r="D9" s="1" t="s">
        <v>23</v>
      </c>
      <c r="E9" s="1" t="s">
        <v>24</v>
      </c>
      <c r="F9" s="1" t="s">
        <v>47</v>
      </c>
      <c r="G9" s="1">
        <v>1106118589</v>
      </c>
      <c r="H9" s="10" t="s">
        <v>48</v>
      </c>
      <c r="I9" s="1">
        <v>544889715</v>
      </c>
      <c r="J9" s="3">
        <v>9085093.1900000013</v>
      </c>
      <c r="K9" s="8">
        <f t="shared" si="0"/>
        <v>0.71182870569894086</v>
      </c>
    </row>
    <row r="10" spans="1:11" x14ac:dyDescent="0.3">
      <c r="A10" s="1"/>
      <c r="B10" s="1" t="s">
        <v>42</v>
      </c>
      <c r="C10" s="1" t="s">
        <v>25</v>
      </c>
      <c r="D10" s="1" t="s">
        <v>26</v>
      </c>
      <c r="E10" s="1">
        <v>4030112227</v>
      </c>
      <c r="F10" s="1" t="s">
        <v>62</v>
      </c>
      <c r="G10" s="1">
        <v>1095091763</v>
      </c>
      <c r="H10" s="10" t="s">
        <v>63</v>
      </c>
      <c r="I10" s="1">
        <v>506612323</v>
      </c>
      <c r="J10" s="13">
        <v>33588.300000000003</v>
      </c>
      <c r="K10" s="8">
        <f t="shared" si="0"/>
        <v>2.6316863917196357E-3</v>
      </c>
    </row>
    <row r="11" spans="1:11" ht="16.2" x14ac:dyDescent="0.45">
      <c r="J11" s="6">
        <f>SUM(J2:J10)</f>
        <v>12763032.900000002</v>
      </c>
      <c r="K11" s="15">
        <f>SUM(K2:K10)</f>
        <v>0.99999999999999989</v>
      </c>
    </row>
  </sheetData>
  <conditionalFormatting sqref="D2">
    <cfRule type="duplicateValues" dxfId="35" priority="35"/>
    <cfRule type="duplicateValues" dxfId="34" priority="34"/>
  </conditionalFormatting>
  <conditionalFormatting sqref="D3">
    <cfRule type="duplicateValues" dxfId="33" priority="28"/>
    <cfRule type="duplicateValues" dxfId="32" priority="29"/>
  </conditionalFormatting>
  <conditionalFormatting sqref="D4">
    <cfRule type="duplicateValues" dxfId="31" priority="13"/>
    <cfRule type="duplicateValues" dxfId="30" priority="14"/>
  </conditionalFormatting>
  <conditionalFormatting sqref="D5">
    <cfRule type="duplicateValues" dxfId="29" priority="2"/>
    <cfRule type="duplicateValues" dxfId="28" priority="3"/>
  </conditionalFormatting>
  <conditionalFormatting sqref="D8">
    <cfRule type="duplicateValues" dxfId="27" priority="22"/>
    <cfRule type="duplicateValues" dxfId="26" priority="21"/>
    <cfRule type="duplicateValues" dxfId="25" priority="23"/>
  </conditionalFormatting>
  <conditionalFormatting sqref="D9">
    <cfRule type="duplicateValues" dxfId="24" priority="31"/>
    <cfRule type="duplicateValues" dxfId="23" priority="32"/>
  </conditionalFormatting>
  <conditionalFormatting sqref="D10">
    <cfRule type="duplicateValues" dxfId="22" priority="20"/>
    <cfRule type="duplicateValues" dxfId="21" priority="19"/>
  </conditionalFormatting>
  <conditionalFormatting sqref="D4:E4 G4:I4">
    <cfRule type="duplicateValues" dxfId="20" priority="12"/>
  </conditionalFormatting>
  <conditionalFormatting sqref="D5:F5 H5:I5">
    <cfRule type="duplicateValues" dxfId="19" priority="4"/>
  </conditionalFormatting>
  <conditionalFormatting sqref="D7:F7 H7:I7">
    <cfRule type="duplicateValues" dxfId="18" priority="15"/>
    <cfRule type="duplicateValues" dxfId="17" priority="16"/>
    <cfRule type="duplicateValues" dxfId="16" priority="17"/>
  </conditionalFormatting>
  <conditionalFormatting sqref="D2:I2">
    <cfRule type="duplicateValues" dxfId="15" priority="33"/>
  </conditionalFormatting>
  <conditionalFormatting sqref="D3:I3">
    <cfRule type="duplicateValues" dxfId="14" priority="27"/>
  </conditionalFormatting>
  <conditionalFormatting sqref="D6:I6">
    <cfRule type="duplicateValues" dxfId="13" priority="5"/>
    <cfRule type="duplicateValues" dxfId="12" priority="6"/>
    <cfRule type="duplicateValues" dxfId="11" priority="7"/>
  </conditionalFormatting>
  <conditionalFormatting sqref="D9:I9">
    <cfRule type="duplicateValues" dxfId="10" priority="30"/>
  </conditionalFormatting>
  <conditionalFormatting sqref="D10:I10">
    <cfRule type="duplicateValues" dxfId="9" priority="18"/>
  </conditionalFormatting>
  <conditionalFormatting sqref="E8:I8">
    <cfRule type="duplicateValues" dxfId="8" priority="24"/>
    <cfRule type="duplicateValues" dxfId="7" priority="25"/>
    <cfRule type="duplicateValues" dxfId="6" priority="26"/>
  </conditionalFormatting>
  <conditionalFormatting sqref="F4">
    <cfRule type="duplicateValues" dxfId="5" priority="8"/>
  </conditionalFormatting>
  <conditionalFormatting sqref="G5">
    <cfRule type="duplicateValues" dxfId="4" priority="1"/>
  </conditionalFormatting>
  <conditionalFormatting sqref="G7">
    <cfRule type="duplicateValues" dxfId="3" priority="9"/>
    <cfRule type="duplicateValues" dxfId="2" priority="11"/>
    <cfRule type="duplicateValues" dxfId="1" priority="10"/>
  </conditionalFormatting>
  <hyperlinks>
    <hyperlink ref="H2" r:id="rId1" xr:uid="{65F35A3A-1BDB-4094-8882-134D1895F24D}"/>
    <hyperlink ref="H9" r:id="rId2" xr:uid="{2AC9E8EE-2DDA-488A-8A10-7B33371BAA12}"/>
    <hyperlink ref="H3" r:id="rId3" xr:uid="{77945DD0-A1BE-42BF-B933-12F763803C36}"/>
    <hyperlink ref="H8" r:id="rId4" xr:uid="{91577FBA-0D31-46FD-AB80-DB39AC01A17A}"/>
    <hyperlink ref="H10" r:id="rId5" xr:uid="{C53E6DD1-6E11-4CB5-BE1C-E4F55C12CE57}"/>
    <hyperlink ref="H7" r:id="rId6" xr:uid="{1D239EC4-530F-4394-A3EF-F535D8A05FCF}"/>
    <hyperlink ref="H4" r:id="rId7" xr:uid="{7DE2C562-92B7-476D-8CD5-5F6FDA14D8B8}"/>
    <hyperlink ref="H6" r:id="rId8" xr:uid="{541AB9A2-5254-4E42-BC56-46F09FF54C20}"/>
    <hyperlink ref="H5" r:id="rId9" xr:uid="{44D1CC19-1DD9-4ADC-8F08-837439AA15D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4F857-7D85-43A3-9436-5F9F29A45A06}">
  <dimension ref="A1:K2"/>
  <sheetViews>
    <sheetView showGridLines="0" workbookViewId="0">
      <selection activeCell="F2" sqref="F2"/>
    </sheetView>
  </sheetViews>
  <sheetFormatPr defaultRowHeight="14.4" x14ac:dyDescent="0.3"/>
  <cols>
    <col min="1" max="1" width="8.5546875" bestFit="1" customWidth="1"/>
    <col min="2" max="2" width="7.6640625" bestFit="1" customWidth="1"/>
    <col min="3" max="3" width="7.33203125" bestFit="1" customWidth="1"/>
    <col min="4" max="4" width="28.109375" bestFit="1" customWidth="1"/>
    <col min="5" max="5" width="11" bestFit="1" customWidth="1"/>
    <col min="6" max="6" width="22.33203125" bestFit="1" customWidth="1"/>
    <col min="7" max="7" width="11" bestFit="1" customWidth="1"/>
    <col min="8" max="8" width="23" bestFit="1" customWidth="1"/>
    <col min="9" max="9" width="10" bestFit="1" customWidth="1"/>
    <col min="10" max="10" width="10.33203125" bestFit="1" customWidth="1"/>
  </cols>
  <sheetData>
    <row r="1" spans="1:11" ht="59.4" customHeight="1" x14ac:dyDescent="0.3">
      <c r="A1" s="2" t="s">
        <v>31</v>
      </c>
      <c r="B1" s="2" t="s">
        <v>39</v>
      </c>
      <c r="C1" s="2" t="s">
        <v>32</v>
      </c>
      <c r="D1" s="2" t="s">
        <v>33</v>
      </c>
      <c r="E1" s="2" t="s">
        <v>29</v>
      </c>
      <c r="F1" s="2" t="s">
        <v>35</v>
      </c>
      <c r="G1" s="2" t="s">
        <v>36</v>
      </c>
      <c r="H1" s="2" t="s">
        <v>37</v>
      </c>
      <c r="I1" s="2" t="s">
        <v>38</v>
      </c>
      <c r="J1" s="9" t="s">
        <v>30</v>
      </c>
      <c r="K1" s="4" t="s">
        <v>34</v>
      </c>
    </row>
    <row r="2" spans="1:11" x14ac:dyDescent="0.3">
      <c r="A2" s="1">
        <v>11</v>
      </c>
      <c r="B2" s="1" t="s">
        <v>41</v>
      </c>
      <c r="C2" s="1" t="s">
        <v>27</v>
      </c>
      <c r="D2" s="1" t="s">
        <v>28</v>
      </c>
      <c r="E2" s="1">
        <v>2321448563</v>
      </c>
      <c r="F2" s="1" t="s">
        <v>51</v>
      </c>
      <c r="G2" s="1">
        <v>1086633565</v>
      </c>
      <c r="H2" s="10" t="s">
        <v>52</v>
      </c>
      <c r="I2" s="1">
        <v>501211005</v>
      </c>
      <c r="J2" s="3">
        <v>20000</v>
      </c>
      <c r="K2" s="11">
        <v>1</v>
      </c>
    </row>
  </sheetData>
  <conditionalFormatting sqref="E2:I2">
    <cfRule type="duplicateValues" dxfId="0" priority="1"/>
  </conditionalFormatting>
  <hyperlinks>
    <hyperlink ref="H2" r:id="rId1" xr:uid="{82421D73-EECD-4848-9AD0-5552A754321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363f06-b8b0-455d-876d-ba3759edb0be" xsi:nil="true"/>
    <lcf76f155ced4ddcb4097134ff3c332f xmlns="de987efe-25fd-4fa4-82d4-0a780c120e6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CC43EB28BEC4DB697E96414A09A38" ma:contentTypeVersion="11" ma:contentTypeDescription="Create a new document." ma:contentTypeScope="" ma:versionID="7b2a90d3c902a1f081d05c71d8285046">
  <xsd:schema xmlns:xsd="http://www.w3.org/2001/XMLSchema" xmlns:xs="http://www.w3.org/2001/XMLSchema" xmlns:p="http://schemas.microsoft.com/office/2006/metadata/properties" xmlns:ns2="de987efe-25fd-4fa4-82d4-0a780c120e61" xmlns:ns3="4c363f06-b8b0-455d-876d-ba3759edb0be" targetNamespace="http://schemas.microsoft.com/office/2006/metadata/properties" ma:root="true" ma:fieldsID="ef212936bfff75db9d36349cd6e9bd7e" ns2:_="" ns3:_="">
    <xsd:import namespace="de987efe-25fd-4fa4-82d4-0a780c120e61"/>
    <xsd:import namespace="4c363f06-b8b0-455d-876d-ba3759edb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87efe-25fd-4fa4-82d4-0a780c120e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282a58-023a-4ccd-a8c5-057c93d02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3f06-b8b0-455d-876d-ba3759edb0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471db4-605e-4490-9085-79d6a7029cbf}" ma:internalName="TaxCatchAll" ma:showField="CatchAllData" ma:web="4c363f06-b8b0-455d-876d-ba3759edb0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84185C-529A-4787-8144-AB68F77101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212535-FFA8-461E-8F04-194C57BD6D3E}">
  <ds:schemaRefs>
    <ds:schemaRef ds:uri="http://schemas.microsoft.com/office/2006/metadata/properties"/>
    <ds:schemaRef ds:uri="http://schemas.microsoft.com/office/infopath/2007/PartnerControls"/>
    <ds:schemaRef ds:uri="4c363f06-b8b0-455d-876d-ba3759edb0be"/>
    <ds:schemaRef ds:uri="de987efe-25fd-4fa4-82d4-0a780c120e61"/>
  </ds:schemaRefs>
</ds:datastoreItem>
</file>

<file path=customXml/itemProps3.xml><?xml version="1.0" encoding="utf-8"?>
<ds:datastoreItem xmlns:ds="http://schemas.openxmlformats.org/officeDocument/2006/customXml" ds:itemID="{3CA9AE29-38F5-4EAF-BEBD-161CEF9A2C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87efe-25fd-4fa4-82d4-0a780c120e61"/>
    <ds:schemaRef ds:uri="4c363f06-b8b0-455d-876d-ba3759edb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جميع الدائنين</vt:lpstr>
      <vt:lpstr>البنوك</vt:lpstr>
      <vt:lpstr>الشركات</vt:lpstr>
      <vt:lpstr>الحكومة</vt:lpstr>
      <vt:lpstr>'جميع الدائنين'!Print_Area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Al Musaad</dc:creator>
  <cp:lastModifiedBy>Sara Al Musaad</cp:lastModifiedBy>
  <cp:lastPrinted>2025-10-26T09:19:03Z</cp:lastPrinted>
  <dcterms:created xsi:type="dcterms:W3CDTF">2025-08-04T09:23:21Z</dcterms:created>
  <dcterms:modified xsi:type="dcterms:W3CDTF">2025-10-26T09:43:21Z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0x010100A1ECC43EB28BEC4DB697E96414A09A38</vt:lpwstr>
  </property>
  <property fmtid="{D5CDD505-2E9C-101B-9397-08002B2CF9AE}" pid="3" name="MediaServiceImageTags">
    <vt:lpwstr/>
  </property>
</Properties>
</file>